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 defaultThemeVersion="124226"/>
  <xr:revisionPtr revIDLastSave="0" documentId="13_ncr:1_{C86DC2A9-B3C1-453B-9C98-9789760D9F4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H25" i="2" l="1"/>
  <c r="G7" i="2" l="1"/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H32" i="4"/>
  <c r="G32" i="4"/>
  <c r="G31" i="4"/>
  <c r="H31" i="4" s="1"/>
  <c r="H30" i="4"/>
  <c r="G30" i="4"/>
  <c r="G29" i="4"/>
  <c r="H29" i="4" s="1"/>
  <c r="H28" i="4"/>
  <c r="G28" i="4"/>
  <c r="H27" i="4"/>
  <c r="G27" i="4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H15" i="4"/>
  <c r="G15" i="4"/>
  <c r="H14" i="4"/>
  <c r="G14" i="4"/>
  <c r="G13" i="4"/>
  <c r="H13" i="4" s="1"/>
  <c r="H12" i="4"/>
  <c r="G12" i="4"/>
  <c r="G11" i="4"/>
  <c r="H11" i="4" s="1"/>
  <c r="H10" i="4"/>
  <c r="G10" i="4"/>
  <c r="H9" i="4"/>
  <c r="G9" i="4"/>
  <c r="H8" i="4"/>
  <c r="G8" i="4"/>
  <c r="G7" i="4"/>
  <c r="H7" i="4" s="1"/>
  <c r="H6" i="4"/>
  <c r="G6" i="4"/>
  <c r="G5" i="4"/>
  <c r="H5" i="4" s="1"/>
  <c r="H4" i="4"/>
  <c r="G4" i="4"/>
  <c r="G1" i="4"/>
  <c r="D15" i="1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H28" i="3"/>
  <c r="G28" i="3"/>
  <c r="H27" i="3"/>
  <c r="G27" i="3"/>
  <c r="H26" i="3"/>
  <c r="G26" i="3"/>
  <c r="H25" i="3"/>
  <c r="G25" i="3"/>
  <c r="G24" i="3"/>
  <c r="H24" i="3" s="1"/>
  <c r="H23" i="3"/>
  <c r="G23" i="3"/>
  <c r="H22" i="3"/>
  <c r="G22" i="3"/>
  <c r="H21" i="3"/>
  <c r="G21" i="3"/>
  <c r="H20" i="3"/>
  <c r="G20" i="3"/>
  <c r="H19" i="3"/>
  <c r="G19" i="3"/>
  <c r="G18" i="3"/>
  <c r="H18" i="3" s="1"/>
  <c r="H17" i="3"/>
  <c r="G17" i="3"/>
  <c r="H16" i="3"/>
  <c r="G16" i="3"/>
  <c r="H15" i="3"/>
  <c r="G15" i="3"/>
  <c r="H14" i="3"/>
  <c r="G14" i="3"/>
  <c r="H13" i="3"/>
  <c r="G13" i="3"/>
  <c r="G12" i="3"/>
  <c r="H12" i="3" s="1"/>
  <c r="H11" i="3"/>
  <c r="G11" i="3"/>
  <c r="H10" i="3"/>
  <c r="G10" i="3"/>
  <c r="H9" i="3"/>
  <c r="G9" i="3"/>
  <c r="H8" i="3"/>
  <c r="G8" i="3"/>
  <c r="H7" i="3"/>
  <c r="G7" i="3"/>
  <c r="G6" i="3"/>
  <c r="H6" i="3" s="1"/>
  <c r="H5" i="3"/>
  <c r="G5" i="3"/>
  <c r="H4" i="3"/>
  <c r="G4" i="3"/>
  <c r="C1" i="3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H7" i="2"/>
  <c r="G6" i="2"/>
  <c r="H6" i="2" s="1"/>
  <c r="G5" i="2"/>
  <c r="H5" i="2" s="1"/>
  <c r="G4" i="2"/>
  <c r="H4" i="2" s="1"/>
  <c r="B14" i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30" i="2"/>
  <c r="H29" i="2"/>
  <c r="H26" i="2"/>
  <c r="H11" i="2"/>
  <c r="C15" i="1"/>
  <c r="B16" i="1"/>
  <c r="B15" i="1"/>
  <c r="C1" i="2"/>
  <c r="B13" i="1" s="1"/>
  <c r="B1" i="2"/>
  <c r="C13" i="1" s="1"/>
  <c r="C9" i="1" s="1"/>
  <c r="C16" i="1"/>
  <c r="A9" i="1" l="1"/>
  <c r="H1" i="2"/>
  <c r="G1" i="2" s="1"/>
  <c r="D13" i="1" s="1"/>
  <c r="H1" i="3"/>
  <c r="H1" i="4"/>
  <c r="G1" i="3"/>
  <c r="D14" i="1" s="1"/>
  <c r="E9" i="1" l="1"/>
</calcChain>
</file>

<file path=xl/sharedStrings.xml><?xml version="1.0" encoding="utf-8"?>
<sst xmlns="http://schemas.openxmlformats.org/spreadsheetml/2006/main" count="69" uniqueCount="45">
  <si>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</si>
  <si>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</si>
  <si>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</si>
  <si>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</si>
  <si>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</si>
  <si>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</si>
  <si>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</si>
  <si>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</si>
  <si>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</si>
  <si>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</si>
  <si>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</si>
  <si>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</si>
  <si>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</si>
  <si>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</si>
  <si>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</si>
  <si>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</si>
  <si>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</si>
  <si>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</si>
  <si>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</si>
  <si>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</si>
  <si>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I.C. "ALESSANDRO VOLTA" - COLOGNO M.SE</t>
  </si>
  <si>
    <t>20093 COLOGNO MONZESE (MI) VIA VOLTA, 13 C.F. 97632210155 C.M. MIIC8EH003</t>
  </si>
  <si>
    <t>1223 del 29/12/2021</t>
  </si>
  <si>
    <t>220174/E del 17/01/2022</t>
  </si>
  <si>
    <t>1_0000310080_22 del 18/01/2022</t>
  </si>
  <si>
    <t>AN01965483 del 03/02/2021</t>
  </si>
  <si>
    <t>1022009471 del 20/01/2022</t>
  </si>
  <si>
    <t>5076/EL del 11/02/2022</t>
  </si>
  <si>
    <t>68/P del 11/02/2022</t>
  </si>
  <si>
    <t>40/PA del 09/02/2022</t>
  </si>
  <si>
    <t>1022046620 del 18/02/2022</t>
  </si>
  <si>
    <t>1010744317 del 16/02/2022</t>
  </si>
  <si>
    <t>77/P del 03/03/2022</t>
  </si>
  <si>
    <t>22PAS0002031 del 28/02/2022</t>
  </si>
  <si>
    <t>220769/E del 11/03/2022</t>
  </si>
  <si>
    <t>20/PU del 21/02/2022</t>
  </si>
  <si>
    <t>5 del 16/03/2022</t>
  </si>
  <si>
    <t>4 del 16/03/2022</t>
  </si>
  <si>
    <t>00643/22 del 17/03/2022</t>
  </si>
  <si>
    <t>648/2022 del 09/03/2022</t>
  </si>
  <si>
    <t>225/EL del 14/03/2022</t>
  </si>
  <si>
    <t>47/PA del 23/03/2022</t>
  </si>
  <si>
    <t>1_0000310310_22 del 25/03/2022</t>
  </si>
  <si>
    <t>23 del 28/03/2022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</si>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</sst>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I14" sqref="I14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2022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22</v>
      </c>
      <c r="B9" s="35"/>
      <c r="C9" s="34">
        <f>SUM(C13:C16)</f>
        <v>11973.060000000001</v>
      </c>
      <c r="D9" s="35"/>
      <c r="E9" s="40">
        <f>('Trimestre 1'!H1+'Trimestre 2'!H1+'Trimestre 3'!H1+'Trimestre 4'!H1)/C9</f>
        <v>-15.268684028978388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82.8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22</v>
      </c>
      <c r="C13" s="29">
        <f>'Trimestre 1'!B1</f>
        <v>11973.060000000001</v>
      </c>
      <c r="D13" s="29">
        <f>'Trimestre 1'!G1</f>
        <v>-15.268684028978388</v>
      </c>
      <c r="E13" s="29">
        <v>3637.18</v>
      </c>
      <c r="F13" s="33" t="s">
        <v>44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3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>
      <selection activeCell="J18" sqref="J18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11973.060000000001</v>
      </c>
      <c r="C1">
        <f>COUNTA(A4:A203)</f>
        <v>22</v>
      </c>
      <c r="G1" s="16">
        <f>IF(B1&lt;&gt;0,H1/B1,0)</f>
        <v>-15.268684028978388</v>
      </c>
      <c r="H1" s="15">
        <f>SUM(H4:H195)</f>
        <v>-182812.87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50</v>
      </c>
      <c r="C4" s="13">
        <v>44559</v>
      </c>
      <c r="D4" s="13">
        <v>44607</v>
      </c>
      <c r="E4" s="13"/>
      <c r="F4" s="13"/>
      <c r="G4" s="1">
        <f>D4-C4-(F4-E4)</f>
        <v>48</v>
      </c>
      <c r="H4" s="12">
        <f>B4*G4</f>
        <v>2400</v>
      </c>
    </row>
    <row r="5" spans="1:8" x14ac:dyDescent="0.3">
      <c r="A5" s="19" t="s">
        <v>23</v>
      </c>
      <c r="B5" s="12">
        <v>2385</v>
      </c>
      <c r="C5" s="13">
        <v>44609</v>
      </c>
      <c r="D5" s="13">
        <v>44607</v>
      </c>
      <c r="E5" s="13"/>
      <c r="F5" s="13"/>
      <c r="G5" s="1">
        <f t="shared" ref="G5:G68" si="0">D5-C5-(F5-E5)</f>
        <v>-2</v>
      </c>
      <c r="H5" s="12">
        <f t="shared" ref="H5:H68" si="1">B5*G5</f>
        <v>-4770</v>
      </c>
    </row>
    <row r="6" spans="1:8" x14ac:dyDescent="0.3">
      <c r="A6" s="19" t="s">
        <v>24</v>
      </c>
      <c r="B6" s="12">
        <v>37</v>
      </c>
      <c r="C6" s="13">
        <v>44609</v>
      </c>
      <c r="D6" s="13">
        <v>44607</v>
      </c>
      <c r="E6" s="13"/>
      <c r="F6" s="13"/>
      <c r="G6" s="1">
        <f t="shared" si="0"/>
        <v>-2</v>
      </c>
      <c r="H6" s="12">
        <f t="shared" si="1"/>
        <v>-74</v>
      </c>
    </row>
    <row r="7" spans="1:8" x14ac:dyDescent="0.3">
      <c r="A7" s="19" t="s">
        <v>25</v>
      </c>
      <c r="B7" s="12">
        <v>15.8</v>
      </c>
      <c r="C7" s="13">
        <v>44620</v>
      </c>
      <c r="D7" s="13">
        <v>44616</v>
      </c>
      <c r="E7" s="13"/>
      <c r="F7" s="13"/>
      <c r="G7" s="1">
        <f>D7-C7-(F7-E7)</f>
        <v>-4</v>
      </c>
      <c r="H7" s="12">
        <f t="shared" si="1"/>
        <v>-63.2</v>
      </c>
    </row>
    <row r="8" spans="1:8" x14ac:dyDescent="0.3">
      <c r="A8" s="19" t="s">
        <v>26</v>
      </c>
      <c r="B8" s="12">
        <v>68.31</v>
      </c>
      <c r="C8" s="13">
        <v>44611</v>
      </c>
      <c r="D8" s="13">
        <v>44616</v>
      </c>
      <c r="E8" s="13"/>
      <c r="F8" s="13"/>
      <c r="G8" s="1">
        <f t="shared" si="0"/>
        <v>5</v>
      </c>
      <c r="H8" s="12">
        <f t="shared" si="1"/>
        <v>341.55</v>
      </c>
    </row>
    <row r="9" spans="1:8" x14ac:dyDescent="0.3">
      <c r="A9" s="19" t="s">
        <v>27</v>
      </c>
      <c r="B9" s="12">
        <v>860.5</v>
      </c>
      <c r="C9" s="13">
        <v>44633</v>
      </c>
      <c r="D9" s="13">
        <v>44616</v>
      </c>
      <c r="E9" s="13"/>
      <c r="F9" s="13"/>
      <c r="G9" s="1">
        <f t="shared" si="0"/>
        <v>-17</v>
      </c>
      <c r="H9" s="12">
        <f t="shared" si="1"/>
        <v>-14628.5</v>
      </c>
    </row>
    <row r="10" spans="1:8" x14ac:dyDescent="0.3">
      <c r="A10" s="19" t="s">
        <v>28</v>
      </c>
      <c r="B10" s="12">
        <v>1550</v>
      </c>
      <c r="C10" s="13">
        <v>44651</v>
      </c>
      <c r="D10" s="13">
        <v>44616</v>
      </c>
      <c r="E10" s="13"/>
      <c r="F10" s="13"/>
      <c r="G10" s="1">
        <f t="shared" si="0"/>
        <v>-35</v>
      </c>
      <c r="H10" s="12">
        <f t="shared" si="1"/>
        <v>-54250</v>
      </c>
    </row>
    <row r="11" spans="1:8" x14ac:dyDescent="0.3">
      <c r="A11" s="19" t="s">
        <v>29</v>
      </c>
      <c r="B11" s="12">
        <v>263.06</v>
      </c>
      <c r="C11" s="13">
        <v>44631</v>
      </c>
      <c r="D11" s="13">
        <v>44616</v>
      </c>
      <c r="E11" s="13"/>
      <c r="F11" s="13"/>
      <c r="G11" s="1">
        <f t="shared" si="0"/>
        <v>-15</v>
      </c>
      <c r="H11" s="12">
        <f t="shared" si="1"/>
        <v>-3945.9</v>
      </c>
    </row>
    <row r="12" spans="1:8" x14ac:dyDescent="0.3">
      <c r="A12" s="19" t="s">
        <v>30</v>
      </c>
      <c r="B12" s="12">
        <v>28.29</v>
      </c>
      <c r="C12" s="13">
        <v>44640</v>
      </c>
      <c r="D12" s="13">
        <v>44616</v>
      </c>
      <c r="E12" s="13"/>
      <c r="F12" s="13"/>
      <c r="G12" s="1">
        <f t="shared" si="0"/>
        <v>-24</v>
      </c>
      <c r="H12" s="12">
        <f t="shared" si="1"/>
        <v>-678.96</v>
      </c>
    </row>
    <row r="13" spans="1:8" x14ac:dyDescent="0.3">
      <c r="A13" s="19" t="s">
        <v>31</v>
      </c>
      <c r="B13" s="12">
        <v>301.16000000000003</v>
      </c>
      <c r="C13" s="13">
        <v>44651</v>
      </c>
      <c r="D13" s="13">
        <v>44616</v>
      </c>
      <c r="E13" s="13"/>
      <c r="F13" s="13"/>
      <c r="G13" s="1">
        <f t="shared" si="0"/>
        <v>-35</v>
      </c>
      <c r="H13" s="12">
        <f t="shared" si="1"/>
        <v>-10540.6</v>
      </c>
    </row>
    <row r="14" spans="1:8" x14ac:dyDescent="0.3">
      <c r="A14" s="19" t="s">
        <v>32</v>
      </c>
      <c r="B14" s="12">
        <v>533.5</v>
      </c>
      <c r="C14" s="13">
        <v>44681</v>
      </c>
      <c r="D14" s="13">
        <v>44642</v>
      </c>
      <c r="E14" s="13"/>
      <c r="F14" s="13"/>
      <c r="G14" s="1">
        <f t="shared" si="0"/>
        <v>-39</v>
      </c>
      <c r="H14" s="12">
        <f t="shared" si="1"/>
        <v>-20806.5</v>
      </c>
    </row>
    <row r="15" spans="1:8" x14ac:dyDescent="0.3">
      <c r="A15" s="19" t="s">
        <v>33</v>
      </c>
      <c r="B15" s="12">
        <v>10</v>
      </c>
      <c r="C15" s="13">
        <v>44620</v>
      </c>
      <c r="D15" s="13">
        <v>44642</v>
      </c>
      <c r="E15" s="13"/>
      <c r="F15" s="13"/>
      <c r="G15" s="1">
        <f t="shared" si="0"/>
        <v>22</v>
      </c>
      <c r="H15" s="12">
        <f t="shared" si="1"/>
        <v>220</v>
      </c>
    </row>
    <row r="16" spans="1:8" x14ac:dyDescent="0.3">
      <c r="A16" s="19" t="s">
        <v>34</v>
      </c>
      <c r="B16" s="12">
        <v>200</v>
      </c>
      <c r="C16" s="13">
        <v>44662</v>
      </c>
      <c r="D16" s="13">
        <v>44642</v>
      </c>
      <c r="E16" s="13"/>
      <c r="F16" s="13"/>
      <c r="G16" s="1">
        <f t="shared" si="0"/>
        <v>-20</v>
      </c>
      <c r="H16" s="12">
        <f t="shared" si="1"/>
        <v>-4000</v>
      </c>
    </row>
    <row r="17" spans="1:8" x14ac:dyDescent="0.3">
      <c r="A17" s="19" t="s">
        <v>35</v>
      </c>
      <c r="B17" s="12">
        <v>480</v>
      </c>
      <c r="C17" s="13">
        <v>44643</v>
      </c>
      <c r="D17" s="13">
        <v>44642</v>
      </c>
      <c r="E17" s="13"/>
      <c r="F17" s="13"/>
      <c r="G17" s="1">
        <f t="shared" si="0"/>
        <v>-1</v>
      </c>
      <c r="H17" s="12">
        <f t="shared" si="1"/>
        <v>-480</v>
      </c>
    </row>
    <row r="18" spans="1:8" x14ac:dyDescent="0.3">
      <c r="A18" s="19" t="s">
        <v>36</v>
      </c>
      <c r="B18" s="12">
        <v>762</v>
      </c>
      <c r="C18" s="13">
        <v>44666</v>
      </c>
      <c r="D18" s="13">
        <v>44642</v>
      </c>
      <c r="E18" s="13"/>
      <c r="F18" s="13"/>
      <c r="G18" s="1">
        <f t="shared" si="0"/>
        <v>-24</v>
      </c>
      <c r="H18" s="12">
        <f t="shared" si="1"/>
        <v>-18288</v>
      </c>
    </row>
    <row r="19" spans="1:8" x14ac:dyDescent="0.3">
      <c r="A19" s="19" t="s">
        <v>37</v>
      </c>
      <c r="B19" s="12">
        <v>400</v>
      </c>
      <c r="C19" s="13">
        <v>44666</v>
      </c>
      <c r="D19" s="13">
        <v>44642</v>
      </c>
      <c r="E19" s="13"/>
      <c r="F19" s="13"/>
      <c r="G19" s="1">
        <f t="shared" si="0"/>
        <v>-24</v>
      </c>
      <c r="H19" s="12">
        <f t="shared" si="1"/>
        <v>-9600</v>
      </c>
    </row>
    <row r="20" spans="1:8" x14ac:dyDescent="0.3">
      <c r="A20" s="19" t="s">
        <v>38</v>
      </c>
      <c r="B20" s="12">
        <v>210</v>
      </c>
      <c r="C20" s="13">
        <v>44667</v>
      </c>
      <c r="D20" s="13">
        <v>44642</v>
      </c>
      <c r="E20" s="13"/>
      <c r="F20" s="13"/>
      <c r="G20" s="1">
        <f t="shared" si="0"/>
        <v>-25</v>
      </c>
      <c r="H20" s="12">
        <f t="shared" si="1"/>
        <v>-5250</v>
      </c>
    </row>
    <row r="21" spans="1:8" x14ac:dyDescent="0.3">
      <c r="A21" s="19" t="s">
        <v>39</v>
      </c>
      <c r="B21" s="12">
        <v>2311.44</v>
      </c>
      <c r="C21" s="13">
        <v>44660</v>
      </c>
      <c r="D21" s="13">
        <v>44656</v>
      </c>
      <c r="E21" s="13"/>
      <c r="F21" s="13"/>
      <c r="G21" s="1">
        <f t="shared" si="0"/>
        <v>-4</v>
      </c>
      <c r="H21" s="12">
        <f t="shared" si="1"/>
        <v>-9245.76</v>
      </c>
    </row>
    <row r="22" spans="1:8" x14ac:dyDescent="0.3">
      <c r="A22" s="19" t="s">
        <v>40</v>
      </c>
      <c r="B22" s="12">
        <v>410</v>
      </c>
      <c r="C22" s="13">
        <v>44665</v>
      </c>
      <c r="D22" s="13">
        <v>44656</v>
      </c>
      <c r="E22" s="13"/>
      <c r="F22" s="13"/>
      <c r="G22" s="1">
        <f t="shared" si="0"/>
        <v>-9</v>
      </c>
      <c r="H22" s="12">
        <f t="shared" si="1"/>
        <v>-3690</v>
      </c>
    </row>
    <row r="23" spans="1:8" x14ac:dyDescent="0.3">
      <c r="A23" s="19" t="s">
        <v>41</v>
      </c>
      <c r="B23" s="12">
        <v>130</v>
      </c>
      <c r="C23" s="13">
        <v>44681</v>
      </c>
      <c r="D23" s="13">
        <v>44656</v>
      </c>
      <c r="E23" s="13"/>
      <c r="F23" s="13"/>
      <c r="G23" s="1">
        <f t="shared" si="0"/>
        <v>-25</v>
      </c>
      <c r="H23" s="12">
        <f t="shared" si="1"/>
        <v>-3250</v>
      </c>
    </row>
    <row r="24" spans="1:8" x14ac:dyDescent="0.3">
      <c r="A24" s="19" t="s">
        <v>42</v>
      </c>
      <c r="B24" s="12">
        <v>7</v>
      </c>
      <c r="C24" s="13">
        <v>44675</v>
      </c>
      <c r="D24" s="13">
        <v>44656</v>
      </c>
      <c r="E24" s="13"/>
      <c r="F24" s="13"/>
      <c r="G24" s="1">
        <f t="shared" si="0"/>
        <v>-19</v>
      </c>
      <c r="H24" s="12">
        <f t="shared" si="1"/>
        <v>-133</v>
      </c>
    </row>
    <row r="25" spans="1:8" x14ac:dyDescent="0.3">
      <c r="A25" s="19" t="s">
        <v>43</v>
      </c>
      <c r="B25" s="12">
        <v>960</v>
      </c>
      <c r="C25" s="13">
        <v>44679</v>
      </c>
      <c r="D25" s="13">
        <v>44656</v>
      </c>
      <c r="E25" s="13"/>
      <c r="F25" s="13"/>
      <c r="G25" s="1">
        <f t="shared" si="0"/>
        <v>-23</v>
      </c>
      <c r="H25" s="12">
        <f>B25*G25</f>
        <v>-22080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2022-04-29T14:18:02Z</dcterms:modified>
</cp:coreProperties>
</file>